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90" windowWidth="23175" windowHeight="8895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Feuil1!$4:$5</definedName>
  </definedNames>
  <calcPr calcId="124519"/>
</workbook>
</file>

<file path=xl/calcChain.xml><?xml version="1.0" encoding="utf-8"?>
<calcChain xmlns="http://schemas.openxmlformats.org/spreadsheetml/2006/main">
  <c r="D23" i="1"/>
  <c r="D22"/>
  <c r="D21"/>
  <c r="D17"/>
  <c r="D19"/>
  <c r="B10" l="1"/>
  <c r="D10" l="1"/>
  <c r="D14" s="1"/>
  <c r="D13"/>
  <c r="B13"/>
  <c r="B17"/>
  <c r="B19"/>
  <c r="B21"/>
  <c r="C10"/>
  <c r="C13"/>
  <c r="C17"/>
  <c r="C19"/>
  <c r="C21"/>
  <c r="A21"/>
  <c r="A19"/>
  <c r="A17"/>
  <c r="A13"/>
  <c r="A14" s="1"/>
  <c r="A10"/>
  <c r="C22" l="1"/>
  <c r="C14"/>
  <c r="B22"/>
  <c r="B14"/>
  <c r="A22"/>
  <c r="A23" s="1"/>
  <c r="B23" l="1"/>
  <c r="C23"/>
</calcChain>
</file>

<file path=xl/sharedStrings.xml><?xml version="1.0" encoding="utf-8"?>
<sst xmlns="http://schemas.openxmlformats.org/spreadsheetml/2006/main" count="28" uniqueCount="26">
  <si>
    <t>بالديــنــار</t>
  </si>
  <si>
    <t>بيــــان المـــــوارد</t>
  </si>
  <si>
    <t>الصنف الاول :المعاليم على العقارات و الانشطة</t>
  </si>
  <si>
    <t>الصنف الثاني: مداخيل اشغال الملك العمومي البلدي و استلزام المرافق العمومية فيه</t>
  </si>
  <si>
    <t>الصنف الثالث : معاليم الموجبات و الرخص الادارية و معاليم مقابل اسداء خدمات</t>
  </si>
  <si>
    <t>الصنف الرابع: المداخيل الجبائية الاعتيادية الاخرى</t>
  </si>
  <si>
    <t xml:space="preserve">  مجموع الجزء الاول : المداخيل الجبائية الاعتيادية</t>
  </si>
  <si>
    <t>الصنف الخامس : مداخيل املاك البلدية الاعتيادية</t>
  </si>
  <si>
    <t>الصنف السادس : المداخيل المالية الاعتيادية</t>
  </si>
  <si>
    <t xml:space="preserve">  مجموع الجزء الثاني: المداخيل غير الجبائية الاعتيادية</t>
  </si>
  <si>
    <t>جملة العنوان الأول</t>
  </si>
  <si>
    <t>الصنف السابع: منح التجهيز</t>
  </si>
  <si>
    <t>الصنف الثامن: مدخرات و موارد مختلفة</t>
  </si>
  <si>
    <t xml:space="preserve">  مجموع الجزء الثالث: الموارد الذاتية المخصصة للتنمية</t>
  </si>
  <si>
    <t>الصنف التاسع:موارد الاقتراض الداخلي</t>
  </si>
  <si>
    <t xml:space="preserve">  مجموع الجزء الرابع: موارد الاقتراض</t>
  </si>
  <si>
    <t xml:space="preserve"> الصنف الثاني عشر:الموارد المتاتية من الاعتمادات المحالة</t>
  </si>
  <si>
    <t xml:space="preserve">  مجموع الجزء الخامس: الموارد المتاتية من الاعتمادات المحالة</t>
  </si>
  <si>
    <t>جملة العنوان الثاني</t>
  </si>
  <si>
    <t>المجموع العام للموارد</t>
  </si>
  <si>
    <t xml:space="preserve">الى غاية </t>
  </si>
  <si>
    <t>موفى أفريل</t>
  </si>
  <si>
    <t>موفى ماي</t>
  </si>
  <si>
    <t>موفى جوان</t>
  </si>
  <si>
    <t xml:space="preserve">الى غاية    </t>
  </si>
  <si>
    <t xml:space="preserve">موفى جويلية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</si>
</sst>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178"/>
      <scheme val="minor"/>
    </font>
    <font>
      <b/>
      <u/>
      <sz val="16"/>
      <color theme="1"/>
      <name val="Times New Roman"/>
      <family val="1"/>
    </font>
    <font>
      <b/>
      <u/>
      <sz val="16"/>
      <color rgb="FFC00000"/>
      <name val="Times New Roman"/>
      <family val="1"/>
    </font>
    <font>
      <b/>
      <sz val="16"/>
      <color rgb="FFC00000"/>
      <name val="Times New Roman"/>
      <family val="1"/>
    </font>
    <font>
      <sz val="14"/>
      <color theme="1"/>
      <name val="Calibri"/>
      <family val="2"/>
      <charset val="178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C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F7B6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" fontId="2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vertical="center"/>
    </xf>
    <xf numFmtId="164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164" fontId="5" fillId="3" borderId="6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/>
    </xf>
    <xf numFmtId="164" fontId="5" fillId="3" borderId="9" xfId="0" applyNumberFormat="1" applyFont="1" applyFill="1" applyBorder="1" applyAlignment="1">
      <alignment horizontal="right" vertical="center"/>
    </xf>
    <xf numFmtId="164" fontId="5" fillId="3" borderId="8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164" fontId="5" fillId="3" borderId="12" xfId="0" applyNumberFormat="1" applyFont="1" applyFill="1" applyBorder="1" applyAlignment="1">
      <alignment horizontal="right" vertical="center"/>
    </xf>
    <xf numFmtId="164" fontId="5" fillId="3" borderId="11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vertical="center"/>
    </xf>
    <xf numFmtId="164" fontId="6" fillId="3" borderId="14" xfId="0" applyNumberFormat="1" applyFont="1" applyFill="1" applyBorder="1" applyAlignment="1">
      <alignment horizontal="right" vertical="center"/>
    </xf>
    <xf numFmtId="0" fontId="6" fillId="3" borderId="15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right" vertical="center"/>
    </xf>
    <xf numFmtId="164" fontId="7" fillId="4" borderId="14" xfId="0" applyNumberFormat="1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164" fontId="6" fillId="3" borderId="14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164" fontId="4" fillId="3" borderId="17" xfId="0" applyNumberFormat="1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horizontal="right" vertical="center"/>
    </xf>
    <xf numFmtId="0" fontId="5" fillId="3" borderId="18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164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6" fillId="3" borderId="21" xfId="0" applyNumberFormat="1" applyFont="1" applyFill="1" applyBorder="1" applyAlignment="1">
      <alignment horizontal="right" vertical="center"/>
    </xf>
    <xf numFmtId="164" fontId="7" fillId="4" borderId="21" xfId="0" applyNumberFormat="1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164" fontId="6" fillId="3" borderId="21" xfId="0" applyNumberFormat="1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164" fontId="7" fillId="5" borderId="20" xfId="0" applyNumberFormat="1" applyFont="1" applyFill="1" applyBorder="1" applyAlignment="1">
      <alignment vertical="center"/>
    </xf>
    <xf numFmtId="164" fontId="5" fillId="3" borderId="3" xfId="0" applyNumberFormat="1" applyFont="1" applyFill="1" applyBorder="1" applyAlignment="1">
      <alignment horizontal="right" vertical="center"/>
    </xf>
    <xf numFmtId="164" fontId="5" fillId="3" borderId="17" xfId="0" applyNumberFormat="1" applyFont="1" applyFill="1" applyBorder="1" applyAlignment="1">
      <alignment horizontal="right" vertical="center"/>
    </xf>
    <xf numFmtId="164" fontId="4" fillId="3" borderId="1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164" fontId="5" fillId="3" borderId="23" xfId="0" applyNumberFormat="1" applyFont="1" applyFill="1" applyBorder="1" applyAlignment="1">
      <alignment horizontal="right" vertical="center"/>
    </xf>
    <xf numFmtId="164" fontId="5" fillId="3" borderId="22" xfId="0" applyNumberFormat="1" applyFont="1" applyFill="1" applyBorder="1" applyAlignment="1">
      <alignment horizontal="right" vertical="center"/>
    </xf>
    <xf numFmtId="0" fontId="5" fillId="3" borderId="2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0</xdr:rowOff>
    </xdr:from>
    <xdr:ext cx="7915275" cy="593304"/>
    <xdr:sp macro="" textlink="">
      <xdr:nvSpPr>
        <xdr:cNvPr id="2" name="Rectangle 1"/>
        <xdr:cNvSpPr/>
      </xdr:nvSpPr>
      <xdr:spPr>
        <a:xfrm>
          <a:off x="704850" y="0"/>
          <a:ext cx="7915275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ar-TN" sz="3200" b="1" u="sng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تطور الموارد المحققة خلال سنة 2016</a:t>
          </a:r>
          <a:endParaRPr lang="fr-FR" sz="3200" b="1" u="sng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H16" sqref="H16"/>
    </sheetView>
  </sheetViews>
  <sheetFormatPr baseColWidth="10" defaultRowHeight="15"/>
  <cols>
    <col min="1" max="1" width="14.42578125" customWidth="1"/>
    <col min="2" max="2" width="13.5703125" customWidth="1"/>
    <col min="3" max="3" width="13.7109375" customWidth="1"/>
    <col min="4" max="4" width="15.28515625" customWidth="1"/>
    <col min="5" max="5" width="73" customWidth="1"/>
  </cols>
  <sheetData>
    <row r="1" spans="1:5" ht="25.5" customHeight="1">
      <c r="A1" s="50"/>
      <c r="B1" s="50"/>
      <c r="C1" s="50"/>
      <c r="D1" s="50"/>
      <c r="E1" s="50"/>
    </row>
    <row r="2" spans="1:5" ht="25.5" customHeight="1">
      <c r="A2" s="50"/>
      <c r="B2" s="50"/>
      <c r="C2" s="50"/>
      <c r="D2" s="50"/>
      <c r="E2" s="50"/>
    </row>
    <row r="3" spans="1:5" ht="36" customHeight="1" thickBot="1">
      <c r="A3" s="1" t="s">
        <v>0</v>
      </c>
      <c r="E3" s="2"/>
    </row>
    <row r="4" spans="1:5" ht="30" customHeight="1">
      <c r="A4" s="43" t="s">
        <v>24</v>
      </c>
      <c r="B4" s="43" t="s">
        <v>20</v>
      </c>
      <c r="C4" s="48" t="s">
        <v>20</v>
      </c>
      <c r="D4" s="43" t="s">
        <v>20</v>
      </c>
      <c r="E4" s="41" t="s">
        <v>1</v>
      </c>
    </row>
    <row r="5" spans="1:5" ht="30" customHeight="1" thickBot="1">
      <c r="A5" s="44" t="s">
        <v>25</v>
      </c>
      <c r="B5" s="45" t="s">
        <v>23</v>
      </c>
      <c r="C5" s="49" t="s">
        <v>22</v>
      </c>
      <c r="D5" s="46" t="s">
        <v>21</v>
      </c>
      <c r="E5" s="42"/>
    </row>
    <row r="6" spans="1:5" ht="30" customHeight="1">
      <c r="A6" s="3">
        <v>2141.8090000000002</v>
      </c>
      <c r="B6" s="4">
        <v>2035.5360000000001</v>
      </c>
      <c r="C6" s="5">
        <v>1767.7149999999999</v>
      </c>
      <c r="D6" s="6">
        <v>1417.4459999999999</v>
      </c>
      <c r="E6" s="7" t="s">
        <v>2</v>
      </c>
    </row>
    <row r="7" spans="1:5" ht="30" customHeight="1">
      <c r="A7" s="8">
        <v>1010.977</v>
      </c>
      <c r="B7" s="8">
        <v>854.95500000000004</v>
      </c>
      <c r="C7" s="9">
        <v>665.55799999999999</v>
      </c>
      <c r="D7" s="10">
        <v>468.79599999999999</v>
      </c>
      <c r="E7" s="11" t="s">
        <v>3</v>
      </c>
    </row>
    <row r="8" spans="1:5" ht="30" customHeight="1">
      <c r="A8" s="8">
        <v>1167.0219999999999</v>
      </c>
      <c r="B8" s="8">
        <v>1130.414</v>
      </c>
      <c r="C8" s="9">
        <v>1108.25</v>
      </c>
      <c r="D8" s="10">
        <v>1072.2159999999999</v>
      </c>
      <c r="E8" s="11" t="s">
        <v>4</v>
      </c>
    </row>
    <row r="9" spans="1:5" ht="30" customHeight="1" thickBot="1">
      <c r="A9" s="40">
        <v>14.5</v>
      </c>
      <c r="B9" s="40">
        <v>1</v>
      </c>
      <c r="C9" s="13">
        <v>1</v>
      </c>
      <c r="D9" s="14">
        <v>1</v>
      </c>
      <c r="E9" s="15" t="s">
        <v>5</v>
      </c>
    </row>
    <row r="10" spans="1:5" ht="30" customHeight="1" thickBot="1">
      <c r="A10" s="16">
        <f t="shared" ref="A10:D10" si="0">SUM(A9+A7+A6+A8)</f>
        <v>4334.308</v>
      </c>
      <c r="B10" s="16">
        <f t="shared" si="0"/>
        <v>4021.9049999999997</v>
      </c>
      <c r="C10" s="32">
        <f t="shared" si="0"/>
        <v>3542.5230000000001</v>
      </c>
      <c r="D10" s="16">
        <f t="shared" si="0"/>
        <v>2959.4579999999996</v>
      </c>
      <c r="E10" s="17" t="s">
        <v>6</v>
      </c>
    </row>
    <row r="11" spans="1:5" ht="30" customHeight="1">
      <c r="A11" s="4">
        <v>67.326999999999998</v>
      </c>
      <c r="B11" s="4">
        <v>62.631</v>
      </c>
      <c r="C11" s="5">
        <v>61.576999999999998</v>
      </c>
      <c r="D11" s="6">
        <v>53.459000000000003</v>
      </c>
      <c r="E11" s="18" t="s">
        <v>7</v>
      </c>
    </row>
    <row r="12" spans="1:5" ht="30" customHeight="1" thickBot="1">
      <c r="A12" s="12">
        <v>1790.4849999999999</v>
      </c>
      <c r="B12" s="12">
        <v>1789.2049999999999</v>
      </c>
      <c r="C12" s="13">
        <v>1786.3579999999999</v>
      </c>
      <c r="D12" s="14">
        <v>1781.9169999999999</v>
      </c>
      <c r="E12" s="15" t="s">
        <v>8</v>
      </c>
    </row>
    <row r="13" spans="1:5" ht="30" customHeight="1" thickBot="1">
      <c r="A13" s="19">
        <f t="shared" ref="A13:B13" si="1">SUM(A12+A11)</f>
        <v>1857.8119999999999</v>
      </c>
      <c r="B13" s="19">
        <f t="shared" si="1"/>
        <v>1851.836</v>
      </c>
      <c r="C13" s="32">
        <f t="shared" ref="C13:D13" si="2">SUM(C12+C11)</f>
        <v>1847.9349999999999</v>
      </c>
      <c r="D13" s="16">
        <f t="shared" si="2"/>
        <v>1835.376</v>
      </c>
      <c r="E13" s="17" t="s">
        <v>9</v>
      </c>
    </row>
    <row r="14" spans="1:5" ht="30" customHeight="1" thickBot="1">
      <c r="A14" s="20">
        <f>SUM(A13+A10)</f>
        <v>6192.12</v>
      </c>
      <c r="B14" s="20">
        <f t="shared" ref="B14:D14" si="3">SUM(B13+B10)</f>
        <v>5873.741</v>
      </c>
      <c r="C14" s="33">
        <f t="shared" si="3"/>
        <v>5390.4580000000005</v>
      </c>
      <c r="D14" s="20">
        <f t="shared" si="3"/>
        <v>4794.8339999999998</v>
      </c>
      <c r="E14" s="21" t="s">
        <v>10</v>
      </c>
    </row>
    <row r="15" spans="1:5" ht="30" customHeight="1">
      <c r="A15" s="3">
        <v>273.24599999999998</v>
      </c>
      <c r="B15" s="3">
        <v>273.24599999999998</v>
      </c>
      <c r="C15" s="5">
        <v>273.24599999999998</v>
      </c>
      <c r="D15" s="6">
        <v>273.24599999999998</v>
      </c>
      <c r="E15" s="7" t="s">
        <v>11</v>
      </c>
    </row>
    <row r="16" spans="1:5" ht="30" customHeight="1" thickBot="1">
      <c r="A16" s="51">
        <v>5976.826</v>
      </c>
      <c r="B16" s="51">
        <v>5976.826</v>
      </c>
      <c r="C16" s="52">
        <v>5976.826</v>
      </c>
      <c r="D16" s="53">
        <v>5976.826</v>
      </c>
      <c r="E16" s="54" t="s">
        <v>12</v>
      </c>
    </row>
    <row r="17" spans="1:5" ht="30" customHeight="1" thickBot="1">
      <c r="A17" s="22">
        <f t="shared" ref="A17:D17" si="4">SUM(A16+A15)</f>
        <v>6250.0720000000001</v>
      </c>
      <c r="B17" s="22">
        <f t="shared" si="4"/>
        <v>6250.0720000000001</v>
      </c>
      <c r="C17" s="34">
        <f t="shared" si="4"/>
        <v>6250.0720000000001</v>
      </c>
      <c r="D17" s="22">
        <f t="shared" si="4"/>
        <v>6250.0720000000001</v>
      </c>
      <c r="E17" s="17" t="s">
        <v>13</v>
      </c>
    </row>
    <row r="18" spans="1:5" ht="30" customHeight="1" thickBot="1">
      <c r="A18" s="47">
        <v>271.36</v>
      </c>
      <c r="B18" s="47">
        <v>271.36</v>
      </c>
      <c r="C18" s="24">
        <v>271.36</v>
      </c>
      <c r="D18" s="38">
        <v>271.36</v>
      </c>
      <c r="E18" s="25" t="s">
        <v>14</v>
      </c>
    </row>
    <row r="19" spans="1:5" ht="30" customHeight="1" thickBot="1">
      <c r="A19" s="23">
        <f t="shared" ref="A19:D19" si="5">SUM(A18)</f>
        <v>271.36</v>
      </c>
      <c r="B19" s="23">
        <f t="shared" si="5"/>
        <v>271.36</v>
      </c>
      <c r="C19" s="35">
        <f t="shared" si="5"/>
        <v>271.36</v>
      </c>
      <c r="D19" s="23">
        <f t="shared" si="5"/>
        <v>271.36</v>
      </c>
      <c r="E19" s="17" t="s">
        <v>15</v>
      </c>
    </row>
    <row r="20" spans="1:5" ht="30" customHeight="1" thickBot="1">
      <c r="A20" s="26">
        <v>466.40699999999998</v>
      </c>
      <c r="B20" s="26">
        <v>466.40699999999998</v>
      </c>
      <c r="C20" s="27">
        <v>466.40699999999998</v>
      </c>
      <c r="D20" s="39">
        <v>466.40699999999998</v>
      </c>
      <c r="E20" s="28" t="s">
        <v>16</v>
      </c>
    </row>
    <row r="21" spans="1:5" ht="30" customHeight="1" thickBot="1">
      <c r="A21" s="23">
        <f t="shared" ref="A21:B21" si="6">SUM(A20)</f>
        <v>466.40699999999998</v>
      </c>
      <c r="B21" s="23">
        <f t="shared" si="6"/>
        <v>466.40699999999998</v>
      </c>
      <c r="C21" s="35">
        <f>SUM(C20)</f>
        <v>466.40699999999998</v>
      </c>
      <c r="D21" s="23">
        <f>SUM(D20)</f>
        <v>466.40699999999998</v>
      </c>
      <c r="E21" s="17" t="s">
        <v>17</v>
      </c>
    </row>
    <row r="22" spans="1:5" ht="30" customHeight="1" thickBot="1">
      <c r="A22" s="29">
        <f>SUM(A21+A19+A17)</f>
        <v>6987.8389999999999</v>
      </c>
      <c r="B22" s="29">
        <f>SUM(B21+B19+B17)</f>
        <v>6987.8389999999999</v>
      </c>
      <c r="C22" s="36">
        <f>SUM(C21+C19+C17)</f>
        <v>6987.8389999999999</v>
      </c>
      <c r="D22" s="29">
        <f>SUM(D21+D19+D17)</f>
        <v>6987.8389999999999</v>
      </c>
      <c r="E22" s="21" t="s">
        <v>18</v>
      </c>
    </row>
    <row r="23" spans="1:5" ht="30" customHeight="1" thickBot="1">
      <c r="A23" s="30">
        <f>SUM(A22+A14)</f>
        <v>13179.958999999999</v>
      </c>
      <c r="B23" s="30">
        <f>SUM(B22+B14)</f>
        <v>12861.58</v>
      </c>
      <c r="C23" s="37">
        <f>SUM(C22+C14)</f>
        <v>12378.297</v>
      </c>
      <c r="D23" s="30">
        <f>SUM(D22+D14)</f>
        <v>11782.672999999999</v>
      </c>
      <c r="E23" s="31" t="s">
        <v>19</v>
      </c>
    </row>
  </sheetData>
  <mergeCells count="2">
    <mergeCell ref="E4:E5"/>
    <mergeCell ref="A1:E2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cp:lastPrinted>2016-08-22T09:30:16Z</cp:lastPrinted>
  <dcterms:created xsi:type="dcterms:W3CDTF">2016-08-18T11:52:08Z</dcterms:created>
  <dcterms:modified xsi:type="dcterms:W3CDTF">2016-08-22T09:30:23Z</dcterms:modified>
</cp:coreProperties>
</file>