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23415" windowHeight="918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33" i="1"/>
  <c r="A25"/>
  <c r="A12"/>
  <c r="D33"/>
  <c r="C33"/>
  <c r="B31"/>
  <c r="B29"/>
  <c r="B27"/>
  <c r="D25"/>
  <c r="C25"/>
  <c r="B24"/>
  <c r="B23"/>
  <c r="B22"/>
  <c r="B21"/>
  <c r="B20"/>
  <c r="B19"/>
  <c r="B18"/>
  <c r="B11"/>
  <c r="B10" s="1"/>
  <c r="D10"/>
  <c r="D12" s="1"/>
  <c r="C10"/>
  <c r="C12" s="1"/>
  <c r="B9"/>
  <c r="B8"/>
  <c r="B7"/>
  <c r="B33" l="1"/>
  <c r="D26"/>
  <c r="D34" s="1"/>
  <c r="B25"/>
  <c r="A26"/>
  <c r="A34" s="1"/>
  <c r="C26"/>
  <c r="C34" s="1"/>
  <c r="B12"/>
  <c r="B26" l="1"/>
  <c r="B34" s="1"/>
</calcChain>
</file>

<file path=xl/sharedStrings.xml><?xml version="1.0" encoding="utf-8"?>
<sst xmlns="http://schemas.openxmlformats.org/spreadsheetml/2006/main" count="55" uniqueCount="45">
  <si>
    <t>المتبقي</t>
  </si>
  <si>
    <t>المتعهد بخلاص</t>
  </si>
  <si>
    <t>مبلغ الدين مستوجب الخلاص</t>
  </si>
  <si>
    <t>بيـــان المؤسسة</t>
  </si>
  <si>
    <t>§§</t>
  </si>
  <si>
    <t>§</t>
  </si>
  <si>
    <t>ف</t>
  </si>
  <si>
    <t>ق</t>
  </si>
  <si>
    <t>ج</t>
  </si>
  <si>
    <t>ع</t>
  </si>
  <si>
    <t>متخلدات تجاه الشركة الوطنية لإستغلال وتوزيع المياه</t>
  </si>
  <si>
    <t>00 4</t>
  </si>
  <si>
    <t>0 2.201</t>
  </si>
  <si>
    <t>متخلدات تجاه الديوان الوطني لاتصلات تونس</t>
  </si>
  <si>
    <t>00 5</t>
  </si>
  <si>
    <t xml:space="preserve">متخلدات تجاه الوكالة الوطنية للتصرف في النفايات </t>
  </si>
  <si>
    <t>0 13</t>
  </si>
  <si>
    <t>متخلدات تجاه مؤسسات عموميةأخرى:</t>
  </si>
  <si>
    <t>0 20</t>
  </si>
  <si>
    <t xml:space="preserve">   متخلدات تجاه الصندوق الوطني للتقاعد والحيطة الاجتماعية</t>
  </si>
  <si>
    <t>جملة المتخلدات اتجاه المؤسسات العمومية</t>
  </si>
  <si>
    <t>المتبقــــي</t>
  </si>
  <si>
    <t>مـتـخــلـــدات تــجــــاه الـــخــــواص</t>
  </si>
  <si>
    <t>0 21</t>
  </si>
  <si>
    <t>شركة الخدمات المكتبية</t>
  </si>
  <si>
    <t>شاحنة الجنوب</t>
  </si>
  <si>
    <t>الطاهر الحمروني</t>
  </si>
  <si>
    <t>عمر بن منصور</t>
  </si>
  <si>
    <t>مهدي اللطيفي</t>
  </si>
  <si>
    <t>سندس بن صالحة</t>
  </si>
  <si>
    <t>منصف العياشي</t>
  </si>
  <si>
    <t>جملـــــة ديــــون الخواص</t>
  </si>
  <si>
    <r>
      <t>جملة ديون العنوان الأول (1</t>
    </r>
    <r>
      <rPr>
        <sz val="11"/>
        <color theme="1"/>
        <rFont val="Times New Roman"/>
        <family val="1"/>
      </rPr>
      <t xml:space="preserve">) </t>
    </r>
  </si>
  <si>
    <t>المسلخ البلدي</t>
  </si>
  <si>
    <t>0 4</t>
  </si>
  <si>
    <t>التنوير العمومي(ضمان شركة شبوح و بوشعالة و الواتي و اسستاس)</t>
  </si>
  <si>
    <t>0 1</t>
  </si>
  <si>
    <t>دراسات اخرى(دين خميس الساحلي)</t>
  </si>
  <si>
    <t>6.6 00</t>
  </si>
  <si>
    <t>جملــة ديـــون العنوان الثـــانــــي (2)</t>
  </si>
  <si>
    <t>الجملة العـــــامــــة للديـــــون (1+2)</t>
  </si>
  <si>
    <t>ما وقع خلاصه</t>
  </si>
  <si>
    <t xml:space="preserve"> المجلس البلدي</t>
  </si>
  <si>
    <t xml:space="preserve">   بلدية قابس</t>
  </si>
  <si>
    <t xml:space="preserve">الدورة العـادية الثـانية للمجلس البلـدي لسنة 2016
تقريـر لجنة المديـونية
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</si>
</sst>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 * #,##0.000_ ;_ * \-#,##0.000_ ;_ * &quot;-&quot;??_ ;_ @_ "/>
  </numFmts>
  <fonts count="1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u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b/>
      <u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left" vertical="center" wrapText="1" indent="3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3" xfId="0" applyFont="1" applyBorder="1" applyAlignment="1">
      <alignment vertical="top"/>
    </xf>
    <xf numFmtId="0" fontId="4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right" vertical="center" wrapText="1" readingOrder="2"/>
    </xf>
    <xf numFmtId="0" fontId="0" fillId="0" borderId="1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 readingOrder="2"/>
    </xf>
    <xf numFmtId="0" fontId="4" fillId="0" borderId="3" xfId="0" applyFont="1" applyBorder="1" applyAlignment="1">
      <alignment horizontal="right" vertical="center" wrapText="1" readingOrder="2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Alignment="1">
      <alignment horizontal="right" vertical="center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8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M3" sqref="M3"/>
    </sheetView>
  </sheetViews>
  <sheetFormatPr baseColWidth="10" defaultRowHeight="15"/>
  <cols>
    <col min="5" max="5" width="41.42578125" customWidth="1"/>
    <col min="6" max="6" width="7.42578125" customWidth="1"/>
    <col min="8" max="8" width="4.7109375" customWidth="1"/>
    <col min="9" max="9" width="8.7109375" customWidth="1"/>
    <col min="10" max="10" width="4.42578125" customWidth="1"/>
    <col min="11" max="11" width="4" customWidth="1"/>
    <col min="12" max="12" width="3.140625" customWidth="1"/>
  </cols>
  <sheetData>
    <row r="1" spans="1:12" ht="22.5" customHeight="1">
      <c r="D1" s="82" t="s">
        <v>43</v>
      </c>
      <c r="E1" s="82"/>
      <c r="F1" s="82"/>
      <c r="G1" s="82"/>
      <c r="H1" s="82"/>
      <c r="I1" s="82"/>
      <c r="J1" s="82"/>
      <c r="K1" s="82"/>
      <c r="L1" s="82"/>
    </row>
    <row r="2" spans="1:12" ht="21.75" customHeight="1">
      <c r="D2" s="83"/>
      <c r="E2" s="82" t="s">
        <v>42</v>
      </c>
      <c r="F2" s="82"/>
      <c r="G2" s="82"/>
      <c r="H2" s="82"/>
      <c r="I2" s="82"/>
      <c r="J2" s="82"/>
      <c r="K2" s="82"/>
      <c r="L2" s="82"/>
    </row>
    <row r="3" spans="1:12" ht="22.5" customHeight="1">
      <c r="D3" s="69"/>
      <c r="E3" s="70"/>
      <c r="F3" s="70"/>
      <c r="G3" s="70"/>
      <c r="H3" s="70"/>
      <c r="I3" s="70"/>
      <c r="J3" s="70"/>
      <c r="K3" s="70"/>
      <c r="L3" s="70"/>
    </row>
    <row r="4" spans="1:12" ht="61.5" customHeight="1">
      <c r="A4" s="80" t="s">
        <v>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7.75" customHeight="1" thickBo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39.75" customHeight="1" thickTop="1">
      <c r="A6" s="71" t="s">
        <v>41</v>
      </c>
      <c r="B6" s="71" t="s">
        <v>0</v>
      </c>
      <c r="C6" s="72" t="s">
        <v>1</v>
      </c>
      <c r="D6" s="72" t="s">
        <v>2</v>
      </c>
      <c r="E6" s="73" t="s">
        <v>3</v>
      </c>
      <c r="F6" s="74"/>
      <c r="G6" s="71" t="s">
        <v>4</v>
      </c>
      <c r="H6" s="72" t="s">
        <v>5</v>
      </c>
      <c r="I6" s="72" t="s">
        <v>6</v>
      </c>
      <c r="J6" s="72" t="s">
        <v>7</v>
      </c>
      <c r="K6" s="72" t="s">
        <v>8</v>
      </c>
      <c r="L6" s="72" t="s">
        <v>9</v>
      </c>
    </row>
    <row r="7" spans="1:12" ht="35.25" customHeight="1" thickBot="1">
      <c r="A7" s="1">
        <v>0</v>
      </c>
      <c r="B7" s="1">
        <f t="shared" ref="B7:B8" si="0">SUM(D7-C7)</f>
        <v>0</v>
      </c>
      <c r="C7" s="2">
        <v>67800</v>
      </c>
      <c r="D7" s="3">
        <v>67800</v>
      </c>
      <c r="E7" s="4" t="s">
        <v>10</v>
      </c>
      <c r="F7" s="5"/>
      <c r="G7" s="6" t="s">
        <v>11</v>
      </c>
      <c r="H7" s="6">
        <v>80</v>
      </c>
      <c r="I7" s="7" t="s">
        <v>12</v>
      </c>
      <c r="J7" s="6">
        <v>2</v>
      </c>
      <c r="K7" s="6">
        <v>1</v>
      </c>
      <c r="L7" s="6">
        <v>1</v>
      </c>
    </row>
    <row r="8" spans="1:12" ht="35.25" customHeight="1" thickTop="1" thickBot="1">
      <c r="A8" s="8">
        <v>0</v>
      </c>
      <c r="B8" s="8">
        <f t="shared" si="0"/>
        <v>270000</v>
      </c>
      <c r="C8" s="9">
        <v>30000</v>
      </c>
      <c r="D8" s="9">
        <v>300000</v>
      </c>
      <c r="E8" s="10" t="s">
        <v>13</v>
      </c>
      <c r="F8" s="11"/>
      <c r="G8" s="12" t="s">
        <v>14</v>
      </c>
      <c r="H8" s="13"/>
      <c r="I8" s="13"/>
      <c r="J8" s="13"/>
      <c r="K8" s="13"/>
      <c r="L8" s="13"/>
    </row>
    <row r="9" spans="1:12" ht="39" customHeight="1" thickTop="1" thickBot="1">
      <c r="A9" s="8">
        <v>0</v>
      </c>
      <c r="B9" s="8">
        <f>SUM(D9-C9)</f>
        <v>0</v>
      </c>
      <c r="C9" s="9">
        <v>220000</v>
      </c>
      <c r="D9" s="9">
        <v>220000</v>
      </c>
      <c r="E9" s="10" t="s">
        <v>15</v>
      </c>
      <c r="F9" s="11"/>
      <c r="G9" s="12" t="s">
        <v>16</v>
      </c>
      <c r="H9" s="13"/>
      <c r="I9" s="13"/>
      <c r="J9" s="13"/>
      <c r="K9" s="13"/>
      <c r="L9" s="13"/>
    </row>
    <row r="10" spans="1:12" ht="41.25" customHeight="1" thickTop="1" thickBot="1">
      <c r="A10" s="14">
        <v>203866</v>
      </c>
      <c r="B10" s="14">
        <f>SUM(B11:B11)</f>
        <v>0</v>
      </c>
      <c r="C10" s="15">
        <f>SUM(C11:C11)</f>
        <v>230000</v>
      </c>
      <c r="D10" s="15">
        <f>SUM(D11:D11)</f>
        <v>230000</v>
      </c>
      <c r="E10" s="16" t="s">
        <v>17</v>
      </c>
      <c r="F10" s="17"/>
      <c r="G10" s="12" t="s">
        <v>18</v>
      </c>
      <c r="H10" s="13"/>
      <c r="I10" s="13"/>
      <c r="J10" s="13"/>
      <c r="K10" s="13"/>
      <c r="L10" s="13"/>
    </row>
    <row r="11" spans="1:12" ht="37.5" customHeight="1" thickTop="1" thickBot="1">
      <c r="A11" s="8">
        <v>203866</v>
      </c>
      <c r="B11" s="8">
        <f t="shared" ref="B11" si="1">SUM(D11-C11)</f>
        <v>0</v>
      </c>
      <c r="C11" s="9">
        <v>230000</v>
      </c>
      <c r="D11" s="9">
        <v>230000</v>
      </c>
      <c r="E11" s="18" t="s">
        <v>19</v>
      </c>
      <c r="F11" s="19"/>
      <c r="G11" s="20"/>
      <c r="H11" s="13"/>
      <c r="I11" s="13"/>
      <c r="J11" s="13"/>
      <c r="K11" s="13"/>
      <c r="L11" s="13"/>
    </row>
    <row r="12" spans="1:12" ht="37.5" customHeight="1" thickTop="1" thickBot="1">
      <c r="A12" s="43">
        <f>SUM(A7+A8+A9+A10)</f>
        <v>203866</v>
      </c>
      <c r="B12" s="43">
        <f>SUM(B7+B8+B9+B10)</f>
        <v>270000</v>
      </c>
      <c r="C12" s="44">
        <f>SUM(C7+C8+C9+C10)</f>
        <v>547800</v>
      </c>
      <c r="D12" s="44">
        <f>SUM(D7+D8+D9+D10)</f>
        <v>817800</v>
      </c>
      <c r="E12" s="45" t="s">
        <v>20</v>
      </c>
      <c r="F12" s="46"/>
      <c r="G12" s="47"/>
      <c r="H12" s="21"/>
      <c r="I12" s="21"/>
      <c r="J12" s="21"/>
      <c r="K12" s="21"/>
      <c r="L12" s="21"/>
    </row>
    <row r="13" spans="1:12" ht="15.75" thickTop="1">
      <c r="B13" s="22"/>
      <c r="C13" s="22"/>
      <c r="D13" s="22"/>
      <c r="E13" s="23"/>
      <c r="F13" s="23"/>
      <c r="G13" s="23"/>
      <c r="H13" s="24"/>
      <c r="I13" s="24"/>
      <c r="J13" s="24"/>
      <c r="K13" s="24"/>
      <c r="L13" s="24"/>
    </row>
    <row r="14" spans="1:12">
      <c r="B14" s="22"/>
      <c r="C14" s="22"/>
      <c r="D14" s="22"/>
      <c r="E14" s="23"/>
      <c r="F14" s="23"/>
      <c r="G14" s="23"/>
      <c r="H14" s="24"/>
      <c r="I14" s="24"/>
      <c r="J14" s="24"/>
      <c r="K14" s="24"/>
      <c r="L14" s="24"/>
    </row>
    <row r="15" spans="1:12" ht="15.75" thickBot="1">
      <c r="B15" s="22"/>
      <c r="C15" s="22"/>
      <c r="D15" s="22"/>
      <c r="E15" s="23"/>
      <c r="F15" s="23"/>
      <c r="G15" s="23"/>
      <c r="H15" s="24"/>
      <c r="I15" s="24"/>
      <c r="J15" s="24"/>
      <c r="K15" s="24"/>
      <c r="L15" s="24"/>
    </row>
    <row r="16" spans="1:12" ht="44.25" thickTop="1" thickBot="1">
      <c r="A16" s="75" t="s">
        <v>41</v>
      </c>
      <c r="B16" s="75" t="s">
        <v>21</v>
      </c>
      <c r="C16" s="75" t="s">
        <v>1</v>
      </c>
      <c r="D16" s="75" t="s">
        <v>2</v>
      </c>
      <c r="E16" s="76" t="s">
        <v>3</v>
      </c>
      <c r="F16" s="76"/>
      <c r="G16" s="75" t="s">
        <v>4</v>
      </c>
      <c r="H16" s="75" t="s">
        <v>5</v>
      </c>
      <c r="I16" s="75" t="s">
        <v>6</v>
      </c>
      <c r="J16" s="75" t="s">
        <v>7</v>
      </c>
      <c r="K16" s="75" t="s">
        <v>8</v>
      </c>
      <c r="L16" s="75" t="s">
        <v>9</v>
      </c>
    </row>
    <row r="17" spans="1:12" ht="30" thickTop="1" thickBot="1">
      <c r="A17" s="14">
        <v>0</v>
      </c>
      <c r="B17" s="14"/>
      <c r="C17" s="25"/>
      <c r="D17" s="25"/>
      <c r="E17" s="26" t="s">
        <v>22</v>
      </c>
      <c r="F17" s="81" t="s">
        <v>23</v>
      </c>
      <c r="G17" s="27"/>
      <c r="H17" s="28"/>
      <c r="I17" s="28"/>
      <c r="J17" s="28"/>
      <c r="K17" s="28"/>
      <c r="L17" s="28"/>
    </row>
    <row r="18" spans="1:12" ht="31.5" customHeight="1" thickTop="1" thickBot="1">
      <c r="A18" s="14">
        <v>0</v>
      </c>
      <c r="B18" s="8">
        <f t="shared" ref="B18:B24" si="2">SUM(D18-C18)</f>
        <v>2700</v>
      </c>
      <c r="C18" s="29">
        <v>50300</v>
      </c>
      <c r="D18" s="29">
        <v>53000</v>
      </c>
      <c r="E18" s="30" t="s">
        <v>24</v>
      </c>
      <c r="F18" s="31"/>
      <c r="G18" s="32"/>
      <c r="H18" s="13"/>
      <c r="I18" s="13"/>
      <c r="J18" s="13"/>
      <c r="K18" s="13"/>
      <c r="L18" s="13"/>
    </row>
    <row r="19" spans="1:12" ht="29.25" customHeight="1" thickTop="1" thickBot="1">
      <c r="A19" s="14">
        <v>0</v>
      </c>
      <c r="B19" s="8">
        <f t="shared" si="2"/>
        <v>0</v>
      </c>
      <c r="C19" s="29">
        <v>38000</v>
      </c>
      <c r="D19" s="29">
        <v>38000</v>
      </c>
      <c r="E19" s="30" t="s">
        <v>25</v>
      </c>
      <c r="F19" s="31"/>
      <c r="G19" s="32"/>
      <c r="H19" s="13"/>
      <c r="I19" s="13"/>
      <c r="J19" s="13"/>
      <c r="K19" s="13"/>
      <c r="L19" s="13"/>
    </row>
    <row r="20" spans="1:12" ht="31.5" thickTop="1" thickBot="1">
      <c r="A20" s="14">
        <v>0</v>
      </c>
      <c r="B20" s="8">
        <f t="shared" si="2"/>
        <v>0</v>
      </c>
      <c r="C20" s="29">
        <v>3300</v>
      </c>
      <c r="D20" s="29">
        <v>3300</v>
      </c>
      <c r="E20" s="30" t="s">
        <v>26</v>
      </c>
      <c r="F20" s="31"/>
      <c r="G20" s="32"/>
      <c r="H20" s="13"/>
      <c r="I20" s="13"/>
      <c r="J20" s="13"/>
      <c r="K20" s="13"/>
      <c r="L20" s="13"/>
    </row>
    <row r="21" spans="1:12" ht="31.5" thickTop="1" thickBot="1">
      <c r="A21" s="14">
        <v>0</v>
      </c>
      <c r="B21" s="8">
        <f t="shared" si="2"/>
        <v>0</v>
      </c>
      <c r="C21" s="29">
        <v>2400</v>
      </c>
      <c r="D21" s="29">
        <v>2400</v>
      </c>
      <c r="E21" s="30" t="s">
        <v>27</v>
      </c>
      <c r="F21" s="31"/>
      <c r="G21" s="32"/>
      <c r="H21" s="13"/>
      <c r="I21" s="13"/>
      <c r="J21" s="13"/>
      <c r="K21" s="13"/>
      <c r="L21" s="13"/>
    </row>
    <row r="22" spans="1:12" ht="22.5" customHeight="1" thickTop="1" thickBot="1">
      <c r="A22" s="14">
        <v>0</v>
      </c>
      <c r="B22" s="8">
        <f t="shared" si="2"/>
        <v>0</v>
      </c>
      <c r="C22" s="29">
        <v>1900</v>
      </c>
      <c r="D22" s="29">
        <v>1900</v>
      </c>
      <c r="E22" s="30" t="s">
        <v>28</v>
      </c>
      <c r="F22" s="31"/>
      <c r="G22" s="32"/>
      <c r="H22" s="13"/>
      <c r="I22" s="13"/>
      <c r="J22" s="13"/>
      <c r="K22" s="13"/>
      <c r="L22" s="13"/>
    </row>
    <row r="23" spans="1:12" ht="31.5" thickTop="1" thickBot="1">
      <c r="A23" s="14">
        <v>0</v>
      </c>
      <c r="B23" s="8">
        <f t="shared" si="2"/>
        <v>0</v>
      </c>
      <c r="C23" s="29">
        <v>1600</v>
      </c>
      <c r="D23" s="29">
        <v>1600</v>
      </c>
      <c r="E23" s="30" t="s">
        <v>29</v>
      </c>
      <c r="F23" s="31"/>
      <c r="G23" s="32"/>
      <c r="H23" s="13"/>
      <c r="I23" s="13"/>
      <c r="J23" s="13"/>
      <c r="K23" s="13"/>
      <c r="L23" s="13"/>
    </row>
    <row r="24" spans="1:12" ht="31.5" thickTop="1" thickBot="1">
      <c r="A24" s="14">
        <v>0</v>
      </c>
      <c r="B24" s="8">
        <f t="shared" si="2"/>
        <v>0</v>
      </c>
      <c r="C24" s="29">
        <v>2100</v>
      </c>
      <c r="D24" s="29">
        <v>2100</v>
      </c>
      <c r="E24" s="30" t="s">
        <v>30</v>
      </c>
      <c r="F24" s="33"/>
      <c r="G24" s="34"/>
      <c r="H24" s="13"/>
      <c r="I24" s="13"/>
      <c r="J24" s="13"/>
      <c r="K24" s="13"/>
      <c r="L24" s="13"/>
    </row>
    <row r="25" spans="1:12" ht="22.5" customHeight="1" thickTop="1" thickBot="1">
      <c r="A25" s="48">
        <f>SUM(A18:A24)</f>
        <v>0</v>
      </c>
      <c r="B25" s="48">
        <f>SUM(B18:B24)</f>
        <v>2700</v>
      </c>
      <c r="C25" s="49">
        <f>SUM(C18:C24)</f>
        <v>99600</v>
      </c>
      <c r="D25" s="49">
        <f>SUM(D18:D24)</f>
        <v>102300</v>
      </c>
      <c r="E25" s="50" t="s">
        <v>31</v>
      </c>
      <c r="F25" s="51"/>
      <c r="G25" s="52"/>
      <c r="H25" s="13"/>
      <c r="I25" s="13"/>
      <c r="J25" s="13"/>
      <c r="K25" s="13"/>
      <c r="L25" s="13"/>
    </row>
    <row r="26" spans="1:12" ht="26.25" customHeight="1" thickTop="1" thickBot="1">
      <c r="A26" s="53">
        <f>SUM(A25+A12)</f>
        <v>203866</v>
      </c>
      <c r="B26" s="53">
        <f>SUM(B25+B12)</f>
        <v>272700</v>
      </c>
      <c r="C26" s="54">
        <f>SUM(C25+C12)</f>
        <v>647400</v>
      </c>
      <c r="D26" s="54">
        <f>SUM(D25+D12)</f>
        <v>920100</v>
      </c>
      <c r="E26" s="55" t="s">
        <v>32</v>
      </c>
      <c r="F26" s="56"/>
      <c r="G26" s="57"/>
      <c r="H26" s="21"/>
      <c r="I26" s="21"/>
      <c r="J26" s="21"/>
      <c r="K26" s="21"/>
      <c r="L26" s="21"/>
    </row>
    <row r="27" spans="1:12" ht="15.75" thickTop="1">
      <c r="A27" s="77">
        <v>0</v>
      </c>
      <c r="B27" s="35">
        <f>SUM(D27-C27)</f>
        <v>0</v>
      </c>
      <c r="C27" s="35">
        <v>12000</v>
      </c>
      <c r="D27" s="35">
        <v>12000</v>
      </c>
      <c r="E27" s="36" t="s">
        <v>33</v>
      </c>
      <c r="F27" s="37"/>
      <c r="G27" s="35"/>
      <c r="H27" s="35" t="s">
        <v>34</v>
      </c>
      <c r="I27" s="35">
        <v>6.617</v>
      </c>
      <c r="J27" s="35">
        <v>6</v>
      </c>
      <c r="K27" s="35">
        <v>3</v>
      </c>
      <c r="L27" s="35">
        <v>2</v>
      </c>
    </row>
    <row r="28" spans="1:12" ht="15.75" thickBot="1">
      <c r="A28" s="78"/>
      <c r="B28" s="38"/>
      <c r="C28" s="38"/>
      <c r="D28" s="38"/>
      <c r="E28" s="39"/>
      <c r="F28" s="40"/>
      <c r="G28" s="38"/>
      <c r="H28" s="38"/>
      <c r="I28" s="38"/>
      <c r="J28" s="38"/>
      <c r="K28" s="38"/>
      <c r="L28" s="38"/>
    </row>
    <row r="29" spans="1:12" ht="15.75" thickTop="1">
      <c r="A29" s="77">
        <v>0</v>
      </c>
      <c r="B29" s="35">
        <f>SUM(D29-C29)</f>
        <v>0</v>
      </c>
      <c r="C29" s="35">
        <v>26100</v>
      </c>
      <c r="D29" s="35">
        <v>26100</v>
      </c>
      <c r="E29" s="36" t="s">
        <v>35</v>
      </c>
      <c r="F29" s="37"/>
      <c r="G29" s="35"/>
      <c r="H29" s="35" t="s">
        <v>36</v>
      </c>
      <c r="I29" s="41">
        <v>6.61</v>
      </c>
      <c r="J29" s="35">
        <v>6</v>
      </c>
      <c r="K29" s="35">
        <v>3</v>
      </c>
      <c r="L29" s="35">
        <v>2</v>
      </c>
    </row>
    <row r="30" spans="1:12" ht="15.75" thickBot="1">
      <c r="A30" s="78"/>
      <c r="B30" s="38"/>
      <c r="C30" s="38"/>
      <c r="D30" s="38"/>
      <c r="E30" s="39"/>
      <c r="F30" s="40"/>
      <c r="G30" s="38"/>
      <c r="H30" s="38"/>
      <c r="I30" s="42"/>
      <c r="J30" s="38"/>
      <c r="K30" s="38"/>
      <c r="L30" s="38"/>
    </row>
    <row r="31" spans="1:12" ht="15.75" thickTop="1">
      <c r="A31" s="77">
        <v>0</v>
      </c>
      <c r="B31" s="35">
        <f>SUM(D31-C31)</f>
        <v>0</v>
      </c>
      <c r="C31" s="35">
        <v>2300</v>
      </c>
      <c r="D31" s="35">
        <v>2300</v>
      </c>
      <c r="E31" s="36" t="s">
        <v>37</v>
      </c>
      <c r="F31" s="37"/>
      <c r="G31" s="35"/>
      <c r="H31" s="35">
        <v>20</v>
      </c>
      <c r="I31" s="35" t="s">
        <v>38</v>
      </c>
      <c r="J31" s="35">
        <v>6</v>
      </c>
      <c r="K31" s="35">
        <v>3</v>
      </c>
      <c r="L31" s="35">
        <v>2</v>
      </c>
    </row>
    <row r="32" spans="1:12" ht="15.75" thickBot="1">
      <c r="A32" s="78"/>
      <c r="B32" s="38"/>
      <c r="C32" s="38"/>
      <c r="D32" s="38"/>
      <c r="E32" s="39"/>
      <c r="F32" s="40"/>
      <c r="G32" s="38"/>
      <c r="H32" s="38"/>
      <c r="I32" s="38"/>
      <c r="J32" s="38"/>
      <c r="K32" s="38"/>
      <c r="L32" s="38"/>
    </row>
    <row r="33" spans="1:12" ht="26.25" customHeight="1" thickTop="1" thickBot="1">
      <c r="A33" s="58">
        <f t="shared" ref="A33:B33" si="3">SUM(A27:A32)</f>
        <v>0</v>
      </c>
      <c r="B33" s="58">
        <f t="shared" si="3"/>
        <v>0</v>
      </c>
      <c r="C33" s="59">
        <f>SUM(C27:C32)</f>
        <v>40400</v>
      </c>
      <c r="D33" s="59">
        <f>SUM(D27:D32)</f>
        <v>40400</v>
      </c>
      <c r="E33" s="63" t="s">
        <v>39</v>
      </c>
      <c r="F33" s="64"/>
      <c r="G33" s="64"/>
      <c r="H33" s="64"/>
      <c r="I33" s="64"/>
      <c r="J33" s="64"/>
      <c r="K33" s="64"/>
      <c r="L33" s="65"/>
    </row>
    <row r="34" spans="1:12" ht="27" customHeight="1" thickTop="1" thickBot="1">
      <c r="A34" s="60">
        <f>SUM(A33+A26)</f>
        <v>203866</v>
      </c>
      <c r="B34" s="60">
        <f>SUM(B33+B26)</f>
        <v>272700</v>
      </c>
      <c r="C34" s="61">
        <f>SUM(C33+C26)</f>
        <v>687800</v>
      </c>
      <c r="D34" s="62">
        <f>SUM(D33+D26)</f>
        <v>960500</v>
      </c>
      <c r="E34" s="66" t="s">
        <v>40</v>
      </c>
      <c r="F34" s="67"/>
      <c r="G34" s="67"/>
      <c r="H34" s="67"/>
      <c r="I34" s="67"/>
      <c r="J34" s="67"/>
      <c r="K34" s="67"/>
      <c r="L34" s="68"/>
    </row>
    <row r="35" spans="1:12" ht="15.75" thickTop="1"/>
  </sheetData>
  <mergeCells count="50">
    <mergeCell ref="A27:A28"/>
    <mergeCell ref="A29:A30"/>
    <mergeCell ref="A31:A32"/>
    <mergeCell ref="A4:L4"/>
    <mergeCell ref="E33:L33"/>
    <mergeCell ref="E34:L34"/>
    <mergeCell ref="H31:H32"/>
    <mergeCell ref="I31:I32"/>
    <mergeCell ref="J31:J32"/>
    <mergeCell ref="K31:K32"/>
    <mergeCell ref="L31:L32"/>
    <mergeCell ref="H29:H30"/>
    <mergeCell ref="I29:I30"/>
    <mergeCell ref="J29:J30"/>
    <mergeCell ref="K29:K30"/>
    <mergeCell ref="L29:L30"/>
    <mergeCell ref="B31:B32"/>
    <mergeCell ref="C31:C32"/>
    <mergeCell ref="D31:D32"/>
    <mergeCell ref="E31:F32"/>
    <mergeCell ref="G31:G32"/>
    <mergeCell ref="H27:H28"/>
    <mergeCell ref="I27:I28"/>
    <mergeCell ref="J27:J28"/>
    <mergeCell ref="K27:K28"/>
    <mergeCell ref="L27:L28"/>
    <mergeCell ref="B29:B30"/>
    <mergeCell ref="C29:C30"/>
    <mergeCell ref="D29:D30"/>
    <mergeCell ref="E29:F30"/>
    <mergeCell ref="G29:G30"/>
    <mergeCell ref="E12:G12"/>
    <mergeCell ref="E16:F16"/>
    <mergeCell ref="E25:G25"/>
    <mergeCell ref="E26:G26"/>
    <mergeCell ref="B27:B28"/>
    <mergeCell ref="C27:C28"/>
    <mergeCell ref="D27:D28"/>
    <mergeCell ref="E27:F28"/>
    <mergeCell ref="G27:G28"/>
    <mergeCell ref="E6:F6"/>
    <mergeCell ref="E7:F7"/>
    <mergeCell ref="E8:F8"/>
    <mergeCell ref="E9:F9"/>
    <mergeCell ref="E10:F10"/>
    <mergeCell ref="E11:F11"/>
    <mergeCell ref="D1:L1"/>
    <mergeCell ref="E2:L2"/>
    <mergeCell ref="E3:L3"/>
    <mergeCell ref="B5:L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2016-06-09T08:18:48Z</cp:lastPrinted>
  <dcterms:created xsi:type="dcterms:W3CDTF">2016-06-09T08:01:44Z</dcterms:created>
  <dcterms:modified xsi:type="dcterms:W3CDTF">2016-06-09T08:30:51Z</dcterms:modified>
</cp:coreProperties>
</file>